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d3879d7cea04964/Documents/Spetisbury PC/2022 - 2023/Financials/"/>
    </mc:Choice>
  </mc:AlternateContent>
  <xr:revisionPtr revIDLastSave="49" documentId="8_{C550ED88-7432-415F-A9FF-89486D642510}" xr6:coauthVersionLast="47" xr6:coauthVersionMax="47" xr10:uidLastSave="{4B69F4C6-99C3-456F-BA0F-7719221C9E64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H58" i="1" l="1"/>
  <c r="H44" i="1"/>
  <c r="F12" i="1" l="1"/>
  <c r="F35" i="1" l="1"/>
  <c r="H31" i="1" l="1"/>
  <c r="H37" i="1" l="1"/>
  <c r="H47" i="1" l="1"/>
</calcChain>
</file>

<file path=xl/sharedStrings.xml><?xml version="1.0" encoding="utf-8"?>
<sst xmlns="http://schemas.openxmlformats.org/spreadsheetml/2006/main" count="47" uniqueCount="46">
  <si>
    <t>SPETISBURY PARISH COUNCIL</t>
  </si>
  <si>
    <t>Invoices Paid</t>
  </si>
  <si>
    <t>Monies Received</t>
  </si>
  <si>
    <t>TOTAL RECEIVED</t>
  </si>
  <si>
    <t>To Pay</t>
  </si>
  <si>
    <t>Dated</t>
  </si>
  <si>
    <t>Updated Current Balance</t>
  </si>
  <si>
    <t>Total Funds</t>
  </si>
  <si>
    <t xml:space="preserve">Business Instant Access Account Lloyds </t>
  </si>
  <si>
    <t xml:space="preserve"> Chairman of Spetisbury Parish Council </t>
  </si>
  <si>
    <t>Reserves</t>
  </si>
  <si>
    <t>Repairs</t>
  </si>
  <si>
    <t>Community benefit</t>
  </si>
  <si>
    <t>War memorial</t>
  </si>
  <si>
    <t>The Mead</t>
  </si>
  <si>
    <t>General Reserves</t>
  </si>
  <si>
    <t>Interest to date</t>
  </si>
  <si>
    <t>HMRC</t>
  </si>
  <si>
    <t xml:space="preserve">Balance </t>
  </si>
  <si>
    <t>VAT</t>
  </si>
  <si>
    <t>Total</t>
  </si>
  <si>
    <t>Nett</t>
  </si>
  <si>
    <t>The accounts and payments as put forward above are approved by Spetisbury Parish Council</t>
  </si>
  <si>
    <t xml:space="preserve">Signed:                                              </t>
  </si>
  <si>
    <t>S Pardey - salary</t>
  </si>
  <si>
    <t xml:space="preserve">S Pardey - expenses </t>
  </si>
  <si>
    <t>Utility Warehouse</t>
  </si>
  <si>
    <t>Dorset Property - The Lodge</t>
  </si>
  <si>
    <t>Dorset Property - Old Priory Flat</t>
  </si>
  <si>
    <t xml:space="preserve">British Gas </t>
  </si>
  <si>
    <t>Balance on 1st April 2022</t>
  </si>
  <si>
    <t>Transfer from Current Account</t>
  </si>
  <si>
    <t>Twinning Association</t>
  </si>
  <si>
    <t>Transfer to Current Account</t>
  </si>
  <si>
    <t>Station Project</t>
  </si>
  <si>
    <t>Statement of Accounts for March 2023</t>
  </si>
  <si>
    <t>Balance from 28th February 2023</t>
  </si>
  <si>
    <t>Balance as at 31st March 2023</t>
  </si>
  <si>
    <t>Community Heartbeat Trust</t>
  </si>
  <si>
    <t>Blandford Leisure Centre Donation</t>
  </si>
  <si>
    <t>Citizens Advice Donation</t>
  </si>
  <si>
    <t>Information Commissioner</t>
  </si>
  <si>
    <t>Scamps Donation</t>
  </si>
  <si>
    <t>Blandford Town Council Donation</t>
  </si>
  <si>
    <t>VHMC - Craft Club donation</t>
  </si>
  <si>
    <t>VHMC - Table Tennis donation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</si>
</sst>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3" tint="-0.249977111117893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theme="3" tint="0.59999389629810485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2" fontId="3" fillId="0" borderId="0" xfId="0" applyNumberFormat="1" applyFont="1"/>
    <xf numFmtId="0" fontId="4" fillId="0" borderId="0" xfId="0" applyFont="1"/>
    <xf numFmtId="2" fontId="4" fillId="0" borderId="0" xfId="0" applyNumberFormat="1" applyFont="1"/>
    <xf numFmtId="2" fontId="5" fillId="0" borderId="0" xfId="0" applyNumberFormat="1" applyFont="1"/>
    <xf numFmtId="0" fontId="1" fillId="0" borderId="0" xfId="0" applyFont="1" applyAlignment="1">
      <alignment horizontal="right" vertical="top"/>
    </xf>
    <xf numFmtId="0" fontId="6" fillId="0" borderId="0" xfId="0" applyFont="1" applyAlignment="1">
      <alignment horizontal="center" vertical="top" wrapText="1"/>
    </xf>
    <xf numFmtId="2" fontId="6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2" fontId="8" fillId="0" borderId="0" xfId="0" applyNumberFormat="1" applyFont="1"/>
    <xf numFmtId="2" fontId="9" fillId="0" borderId="0" xfId="0" applyNumberFormat="1" applyFont="1"/>
    <xf numFmtId="0" fontId="10" fillId="0" borderId="0" xfId="0" applyFont="1"/>
    <xf numFmtId="0" fontId="11" fillId="0" borderId="0" xfId="0" applyFont="1"/>
    <xf numFmtId="0" fontId="11" fillId="0" borderId="1" xfId="0" applyFont="1" applyBorder="1"/>
    <xf numFmtId="0" fontId="12" fillId="0" borderId="0" xfId="0" applyFont="1"/>
    <xf numFmtId="0" fontId="1" fillId="0" borderId="0" xfId="0" applyFont="1" applyAlignment="1">
      <alignment horizontal="center"/>
    </xf>
    <xf numFmtId="0" fontId="13" fillId="0" borderId="0" xfId="0" applyFont="1"/>
    <xf numFmtId="0" fontId="0" fillId="0" borderId="0" xfId="0" applyAlignment="1">
      <alignment horizontal="right" vertical="top"/>
    </xf>
    <xf numFmtId="2" fontId="0" fillId="0" borderId="0" xfId="0" applyNumberFormat="1"/>
    <xf numFmtId="49" fontId="0" fillId="0" borderId="0" xfId="0" applyNumberFormat="1" applyAlignment="1">
      <alignment horizontal="center"/>
    </xf>
    <xf numFmtId="14" fontId="0" fillId="0" borderId="0" xfId="0" applyNumberFormat="1"/>
    <xf numFmtId="2" fontId="10" fillId="0" borderId="0" xfId="0" applyNumberFormat="1" applyFont="1"/>
    <xf numFmtId="2" fontId="13" fillId="0" borderId="0" xfId="0" applyNumberFormat="1" applyFont="1"/>
    <xf numFmtId="164" fontId="10" fillId="0" borderId="0" xfId="0" applyNumberFormat="1" applyFont="1"/>
    <xf numFmtId="0" fontId="14" fillId="0" borderId="0" xfId="0" applyFont="1"/>
    <xf numFmtId="2" fontId="14" fillId="0" borderId="0" xfId="0" applyNumberFormat="1" applyFont="1"/>
    <xf numFmtId="0" fontId="15" fillId="0" borderId="0" xfId="0" applyFont="1"/>
    <xf numFmtId="0" fontId="1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topLeftCell="A22" zoomScaleNormal="100" workbookViewId="0">
      <selection activeCell="D35" sqref="D35"/>
    </sheetView>
  </sheetViews>
  <sheetFormatPr defaultRowHeight="14.4" x14ac:dyDescent="0.3"/>
  <cols>
    <col min="2" max="2" width="35.44140625" customWidth="1"/>
    <col min="3" max="3" width="10.33203125" style="22" bestFit="1" customWidth="1"/>
    <col min="4" max="4" width="11.109375" bestFit="1" customWidth="1"/>
    <col min="7" max="7" width="17.5546875" customWidth="1"/>
    <col min="8" max="8" width="9.5546875" bestFit="1" customWidth="1"/>
    <col min="10" max="10" width="18.33203125" customWidth="1"/>
  </cols>
  <sheetData>
    <row r="1" spans="1:12" x14ac:dyDescent="0.3">
      <c r="A1" s="20"/>
      <c r="B1" s="20"/>
      <c r="C1" s="25" t="s">
        <v>0</v>
      </c>
      <c r="D1" s="15"/>
      <c r="E1" s="15"/>
      <c r="F1" s="15"/>
    </row>
    <row r="2" spans="1:12" x14ac:dyDescent="0.3">
      <c r="A2" s="20"/>
      <c r="B2" s="20"/>
      <c r="C2" s="25"/>
      <c r="D2" s="15"/>
      <c r="E2" s="15"/>
      <c r="F2" s="15"/>
    </row>
    <row r="3" spans="1:12" x14ac:dyDescent="0.3">
      <c r="A3" s="20"/>
      <c r="B3" s="20" t="s">
        <v>35</v>
      </c>
      <c r="C3" s="26"/>
      <c r="D3" s="20"/>
      <c r="E3" s="1"/>
      <c r="F3" s="20"/>
    </row>
    <row r="4" spans="1:12" x14ac:dyDescent="0.3">
      <c r="A4" s="20"/>
      <c r="B4" s="20"/>
      <c r="C4" s="26"/>
      <c r="D4" s="20"/>
      <c r="E4" s="1"/>
      <c r="F4" s="20"/>
    </row>
    <row r="5" spans="1:12" x14ac:dyDescent="0.3">
      <c r="A5" s="20"/>
      <c r="B5" s="20" t="s">
        <v>36</v>
      </c>
      <c r="C5" s="26"/>
      <c r="D5" s="20"/>
      <c r="E5" s="6"/>
      <c r="H5" s="13">
        <v>3932.82</v>
      </c>
    </row>
    <row r="6" spans="1:12" x14ac:dyDescent="0.3">
      <c r="A6" s="20"/>
      <c r="B6" s="20"/>
      <c r="C6" s="26"/>
      <c r="D6" s="20"/>
      <c r="E6" s="6"/>
      <c r="H6" s="7"/>
    </row>
    <row r="7" spans="1:12" x14ac:dyDescent="0.3">
      <c r="A7" s="20"/>
      <c r="B7" s="15" t="s">
        <v>2</v>
      </c>
      <c r="C7" s="19" t="s">
        <v>20</v>
      </c>
      <c r="D7" s="19" t="s">
        <v>19</v>
      </c>
      <c r="E7" s="19" t="s">
        <v>21</v>
      </c>
      <c r="F7" s="7"/>
    </row>
    <row r="8" spans="1:12" x14ac:dyDescent="0.3">
      <c r="A8" s="21"/>
      <c r="B8" s="20" t="s">
        <v>28</v>
      </c>
      <c r="C8" s="14">
        <v>800.36</v>
      </c>
    </row>
    <row r="9" spans="1:12" x14ac:dyDescent="0.3">
      <c r="A9" s="21"/>
      <c r="B9" s="20" t="s">
        <v>27</v>
      </c>
      <c r="C9" s="14">
        <v>586.36</v>
      </c>
    </row>
    <row r="10" spans="1:12" x14ac:dyDescent="0.3">
      <c r="A10" s="21"/>
      <c r="B10" s="20"/>
      <c r="C10" s="14"/>
    </row>
    <row r="11" spans="1:12" x14ac:dyDescent="0.3">
      <c r="A11" s="21"/>
      <c r="B11" s="20"/>
      <c r="C11" s="14"/>
    </row>
    <row r="12" spans="1:12" x14ac:dyDescent="0.3">
      <c r="B12" s="6" t="s">
        <v>3</v>
      </c>
      <c r="C12" s="7"/>
      <c r="D12" s="3"/>
      <c r="E12" s="20"/>
      <c r="F12" s="13">
        <f>SUM(C8:C13)</f>
        <v>1386.72</v>
      </c>
    </row>
    <row r="13" spans="1:12" x14ac:dyDescent="0.3">
      <c r="B13" s="20"/>
      <c r="C13" s="26"/>
      <c r="D13" s="20"/>
      <c r="E13" s="20"/>
      <c r="F13" s="27"/>
    </row>
    <row r="14" spans="1:12" x14ac:dyDescent="0.3">
      <c r="A14" s="15"/>
      <c r="B14" s="15" t="s">
        <v>1</v>
      </c>
      <c r="C14" s="26"/>
      <c r="D14" s="20"/>
      <c r="E14" s="20"/>
      <c r="F14" s="15"/>
    </row>
    <row r="15" spans="1:12" x14ac:dyDescent="0.3">
      <c r="A15" s="15"/>
      <c r="B15" s="20" t="s">
        <v>29</v>
      </c>
      <c r="C15" s="26">
        <v>18.649999999999999</v>
      </c>
      <c r="D15" s="26">
        <v>0.88</v>
      </c>
      <c r="E15" s="26">
        <v>17.77</v>
      </c>
      <c r="F15" s="15"/>
    </row>
    <row r="16" spans="1:12" x14ac:dyDescent="0.3">
      <c r="B16" s="20" t="s">
        <v>17</v>
      </c>
      <c r="C16" s="22">
        <v>99.8</v>
      </c>
      <c r="D16" s="26"/>
      <c r="E16" s="22"/>
      <c r="F16" s="15"/>
      <c r="J16" s="18"/>
      <c r="K16" s="23"/>
      <c r="L16" s="22"/>
    </row>
    <row r="17" spans="2:12" x14ac:dyDescent="0.3">
      <c r="B17" s="20" t="s">
        <v>38</v>
      </c>
      <c r="C17" s="22">
        <v>162</v>
      </c>
      <c r="D17" s="26">
        <v>27</v>
      </c>
      <c r="E17" s="22">
        <v>135</v>
      </c>
      <c r="F17" s="15"/>
      <c r="J17" s="18"/>
      <c r="K17" s="23"/>
      <c r="L17" s="22"/>
    </row>
    <row r="18" spans="2:12" x14ac:dyDescent="0.3">
      <c r="B18" s="20" t="s">
        <v>39</v>
      </c>
      <c r="C18" s="22">
        <v>100</v>
      </c>
      <c r="D18" s="26"/>
      <c r="E18" s="22"/>
      <c r="F18" s="15"/>
      <c r="J18" s="18"/>
      <c r="K18" s="23"/>
      <c r="L18" s="22"/>
    </row>
    <row r="19" spans="2:12" x14ac:dyDescent="0.3">
      <c r="B19" s="20" t="s">
        <v>40</v>
      </c>
      <c r="C19" s="22">
        <v>250</v>
      </c>
      <c r="D19" s="26"/>
      <c r="E19" s="22"/>
      <c r="F19" s="15"/>
      <c r="J19" s="18"/>
      <c r="K19" s="23"/>
      <c r="L19" s="22"/>
    </row>
    <row r="20" spans="2:12" x14ac:dyDescent="0.3">
      <c r="B20" s="20" t="s">
        <v>42</v>
      </c>
      <c r="C20" s="22">
        <v>300</v>
      </c>
      <c r="D20" s="26"/>
      <c r="E20" s="22"/>
      <c r="F20" s="15"/>
      <c r="J20" s="18"/>
      <c r="K20" s="23"/>
      <c r="L20" s="22"/>
    </row>
    <row r="21" spans="2:12" x14ac:dyDescent="0.3">
      <c r="B21" s="20" t="s">
        <v>43</v>
      </c>
      <c r="C21" s="22">
        <v>50</v>
      </c>
      <c r="D21" s="26"/>
      <c r="E21" s="22"/>
      <c r="F21" s="15"/>
      <c r="J21" s="18"/>
      <c r="K21" s="23"/>
      <c r="L21" s="22"/>
    </row>
    <row r="22" spans="2:12" x14ac:dyDescent="0.3">
      <c r="B22" s="20" t="s">
        <v>24</v>
      </c>
      <c r="C22" s="22">
        <v>399.4</v>
      </c>
      <c r="D22" s="26"/>
      <c r="E22" s="22"/>
      <c r="F22" s="15"/>
      <c r="J22" s="18"/>
      <c r="K22" s="23"/>
      <c r="L22" s="22"/>
    </row>
    <row r="23" spans="2:12" x14ac:dyDescent="0.3">
      <c r="B23" s="20" t="s">
        <v>25</v>
      </c>
      <c r="C23" s="22">
        <v>48.67</v>
      </c>
      <c r="D23" s="26"/>
      <c r="E23" s="26"/>
      <c r="F23" s="31"/>
      <c r="J23" s="18"/>
      <c r="K23" s="23"/>
      <c r="L23" s="22"/>
    </row>
    <row r="24" spans="2:12" x14ac:dyDescent="0.3">
      <c r="B24" s="20" t="s">
        <v>26</v>
      </c>
      <c r="C24" s="22">
        <v>39.6</v>
      </c>
      <c r="D24" s="26"/>
      <c r="E24" s="26"/>
      <c r="F24" s="15"/>
      <c r="J24" s="18"/>
      <c r="K24" s="23"/>
      <c r="L24" s="22"/>
    </row>
    <row r="25" spans="2:12" x14ac:dyDescent="0.3">
      <c r="B25" s="20" t="s">
        <v>44</v>
      </c>
      <c r="C25" s="22">
        <v>57.75</v>
      </c>
      <c r="D25" s="26"/>
      <c r="E25" s="26"/>
      <c r="F25" s="15"/>
      <c r="J25" s="18"/>
      <c r="K25" s="23"/>
      <c r="L25" s="22"/>
    </row>
    <row r="26" spans="2:12" x14ac:dyDescent="0.3">
      <c r="B26" s="20" t="s">
        <v>45</v>
      </c>
      <c r="C26" s="22">
        <v>128</v>
      </c>
      <c r="D26" s="26"/>
      <c r="E26" s="26"/>
      <c r="F26" s="15"/>
      <c r="J26" s="18"/>
      <c r="K26" s="23"/>
      <c r="L26" s="22"/>
    </row>
    <row r="27" spans="2:12" x14ac:dyDescent="0.3">
      <c r="B27" s="20" t="s">
        <v>41</v>
      </c>
      <c r="C27" s="22">
        <v>35</v>
      </c>
      <c r="D27" s="26"/>
      <c r="E27" s="26"/>
      <c r="F27" s="15"/>
      <c r="J27" s="18"/>
      <c r="K27" s="23"/>
      <c r="L27" s="22"/>
    </row>
    <row r="28" spans="2:12" x14ac:dyDescent="0.3">
      <c r="B28" s="20"/>
      <c r="D28" s="28"/>
      <c r="E28" s="20"/>
      <c r="F28" s="13">
        <f>SUM(C15:C30)</f>
        <v>1688.87</v>
      </c>
    </row>
    <row r="29" spans="2:12" x14ac:dyDescent="0.3">
      <c r="B29" s="15"/>
      <c r="D29" s="28"/>
      <c r="E29" s="20"/>
      <c r="F29" s="7"/>
    </row>
    <row r="30" spans="2:12" x14ac:dyDescent="0.3">
      <c r="B30" s="20"/>
      <c r="D30" s="28"/>
      <c r="E30" s="20"/>
      <c r="F30" s="7"/>
    </row>
    <row r="31" spans="2:12" x14ac:dyDescent="0.3">
      <c r="B31" s="1" t="s">
        <v>37</v>
      </c>
      <c r="H31" s="13">
        <f>((H5+F12)-F28)+F29</f>
        <v>3630.67</v>
      </c>
    </row>
    <row r="33" spans="1:8" x14ac:dyDescent="0.3">
      <c r="A33" s="1"/>
      <c r="B33" s="15" t="s">
        <v>4</v>
      </c>
      <c r="E33" s="20"/>
      <c r="F33" s="4"/>
    </row>
    <row r="34" spans="1:8" x14ac:dyDescent="0.3">
      <c r="A34" s="1"/>
      <c r="B34" t="s">
        <v>17</v>
      </c>
      <c r="C34" s="22">
        <v>99.8</v>
      </c>
      <c r="E34" s="20"/>
      <c r="F34" s="4"/>
    </row>
    <row r="35" spans="1:8" x14ac:dyDescent="0.3">
      <c r="E35" s="20"/>
      <c r="F35" s="7">
        <f>SUM(C33:C35)</f>
        <v>99.8</v>
      </c>
    </row>
    <row r="36" spans="1:8" x14ac:dyDescent="0.3">
      <c r="E36" s="20"/>
      <c r="F36" s="7"/>
    </row>
    <row r="37" spans="1:8" x14ac:dyDescent="0.3">
      <c r="B37" s="15" t="s">
        <v>6</v>
      </c>
      <c r="E37" s="20"/>
      <c r="H37" s="13">
        <f>H31-F35</f>
        <v>3530.87</v>
      </c>
    </row>
    <row r="38" spans="1:8" x14ac:dyDescent="0.3">
      <c r="B38" s="6"/>
      <c r="C38" s="7"/>
    </row>
    <row r="39" spans="1:8" s="1" customFormat="1" x14ac:dyDescent="0.3">
      <c r="A39"/>
      <c r="B39" s="28" t="s">
        <v>8</v>
      </c>
      <c r="C39" s="29"/>
      <c r="D39" s="28"/>
      <c r="E39" s="15"/>
      <c r="F39" s="5"/>
    </row>
    <row r="40" spans="1:8" x14ac:dyDescent="0.3">
      <c r="B40" s="28" t="s">
        <v>30</v>
      </c>
      <c r="C40" s="29">
        <v>17810.810000000001</v>
      </c>
      <c r="D40" s="28"/>
      <c r="E40" s="20"/>
      <c r="F40" s="15"/>
    </row>
    <row r="41" spans="1:8" x14ac:dyDescent="0.3">
      <c r="A41" s="9"/>
      <c r="B41" s="28" t="s">
        <v>16</v>
      </c>
      <c r="C41" s="29">
        <v>19.43</v>
      </c>
      <c r="D41" s="28"/>
      <c r="E41" s="20"/>
      <c r="F41" s="15"/>
    </row>
    <row r="42" spans="1:8" x14ac:dyDescent="0.3">
      <c r="A42" s="9"/>
      <c r="B42" s="28" t="s">
        <v>31</v>
      </c>
      <c r="C42" s="29">
        <v>4428.71</v>
      </c>
      <c r="D42" s="28"/>
      <c r="E42" s="20"/>
      <c r="F42" s="15"/>
    </row>
    <row r="43" spans="1:8" x14ac:dyDescent="0.3">
      <c r="A43" s="9"/>
      <c r="B43" s="28" t="s">
        <v>33</v>
      </c>
      <c r="C43" s="29">
        <v>-11400</v>
      </c>
      <c r="D43" s="28"/>
      <c r="E43" s="20"/>
      <c r="F43" s="15"/>
    </row>
    <row r="44" spans="1:8" x14ac:dyDescent="0.3">
      <c r="A44" s="21"/>
      <c r="B44" s="28" t="s">
        <v>18</v>
      </c>
      <c r="C44"/>
      <c r="D44" s="28"/>
      <c r="E44" s="20"/>
      <c r="H44" s="13">
        <f>SUM(C40:C43)</f>
        <v>10858.95</v>
      </c>
    </row>
    <row r="45" spans="1:8" ht="15" hidden="1" customHeight="1" x14ac:dyDescent="0.3">
      <c r="A45" s="21"/>
      <c r="B45" s="10"/>
      <c r="C45" s="11"/>
      <c r="D45" s="10"/>
      <c r="E45" s="20"/>
      <c r="F45" s="15"/>
    </row>
    <row r="46" spans="1:8" ht="15" customHeight="1" x14ac:dyDescent="0.3">
      <c r="A46" s="21"/>
      <c r="B46" s="10"/>
      <c r="C46" s="11"/>
      <c r="D46" s="10"/>
      <c r="E46" s="20"/>
      <c r="F46" s="15"/>
    </row>
    <row r="47" spans="1:8" ht="15" customHeight="1" x14ac:dyDescent="0.3">
      <c r="A47" s="21"/>
      <c r="B47" s="12" t="s">
        <v>7</v>
      </c>
      <c r="C47" s="11"/>
      <c r="D47" s="10"/>
      <c r="E47" s="20"/>
      <c r="H47" s="13">
        <f>SUM(H37+H44)</f>
        <v>14389.82</v>
      </c>
    </row>
    <row r="48" spans="1:8" ht="15" customHeight="1" x14ac:dyDescent="0.3">
      <c r="A48" s="21"/>
      <c r="B48" s="12"/>
      <c r="C48" s="11"/>
      <c r="D48" s="10"/>
      <c r="E48" s="20"/>
      <c r="H48" s="13"/>
    </row>
    <row r="49" spans="1:8" x14ac:dyDescent="0.3">
      <c r="A49" s="10"/>
      <c r="B49" t="s">
        <v>22</v>
      </c>
    </row>
    <row r="50" spans="1:8" x14ac:dyDescent="0.3">
      <c r="A50" s="10"/>
    </row>
    <row r="51" spans="1:8" x14ac:dyDescent="0.3">
      <c r="B51" s="1" t="s">
        <v>23</v>
      </c>
      <c r="C51" s="2" t="s">
        <v>5</v>
      </c>
      <c r="D51" s="24"/>
      <c r="F51" s="16" t="s">
        <v>10</v>
      </c>
      <c r="G51" s="16" t="s">
        <v>11</v>
      </c>
      <c r="H51">
        <v>0</v>
      </c>
    </row>
    <row r="52" spans="1:8" x14ac:dyDescent="0.3">
      <c r="B52" s="1"/>
      <c r="C52" s="2"/>
      <c r="G52" s="16" t="s">
        <v>15</v>
      </c>
      <c r="H52" s="16">
        <v>1000</v>
      </c>
    </row>
    <row r="53" spans="1:8" x14ac:dyDescent="0.3">
      <c r="B53" s="1"/>
      <c r="C53" s="2"/>
      <c r="G53" s="16" t="s">
        <v>13</v>
      </c>
      <c r="H53" s="16">
        <v>1000</v>
      </c>
    </row>
    <row r="54" spans="1:8" x14ac:dyDescent="0.3">
      <c r="B54" t="s">
        <v>9</v>
      </c>
      <c r="D54" s="30"/>
      <c r="E54" s="8"/>
      <c r="G54" s="16" t="s">
        <v>14</v>
      </c>
      <c r="H54" s="16">
        <v>500</v>
      </c>
    </row>
    <row r="55" spans="1:8" x14ac:dyDescent="0.3">
      <c r="E55" s="20"/>
      <c r="G55" s="16" t="s">
        <v>12</v>
      </c>
      <c r="H55" s="16">
        <v>3930</v>
      </c>
    </row>
    <row r="56" spans="1:8" x14ac:dyDescent="0.3">
      <c r="E56" s="20"/>
      <c r="F56" s="16"/>
      <c r="G56" s="16" t="s">
        <v>34</v>
      </c>
      <c r="H56" s="16">
        <v>1971</v>
      </c>
    </row>
    <row r="57" spans="1:8" x14ac:dyDescent="0.3">
      <c r="E57" s="20"/>
      <c r="F57" s="16"/>
      <c r="G57" s="16" t="s">
        <v>32</v>
      </c>
      <c r="H57" s="16">
        <v>2457</v>
      </c>
    </row>
    <row r="58" spans="1:8" x14ac:dyDescent="0.3">
      <c r="F58" s="16"/>
      <c r="H58" s="17">
        <f>SUM(H52:H57)</f>
        <v>10858</v>
      </c>
    </row>
    <row r="59" spans="1:8" x14ac:dyDescent="0.3">
      <c r="F59" s="16"/>
    </row>
    <row r="60" spans="1:8" x14ac:dyDescent="0.3">
      <c r="F60" s="16"/>
    </row>
    <row r="61" spans="1:8" x14ac:dyDescent="0.3">
      <c r="F61" s="16"/>
      <c r="G61" s="16"/>
    </row>
  </sheetData>
  <pageMargins left="0.7" right="0.7" top="0.75" bottom="0.75" header="0.3" footer="0.3"/>
  <pageSetup paperSize="9" scale="7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55" zoomScaleNormal="55"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Spetisbury PC</dc:creator>
  <cp:lastModifiedBy>Steve Pardey</cp:lastModifiedBy>
  <cp:lastPrinted>2023-04-11T13:14:02Z</cp:lastPrinted>
  <dcterms:created xsi:type="dcterms:W3CDTF">2013-04-01T11:15:38Z</dcterms:created>
  <dcterms:modified xsi:type="dcterms:W3CDTF">2023-04-11T13:14:02Z</dcterms:modified>
</cp:coreProperties>
</file>